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435" activeTab="1"/>
  </bookViews>
  <sheets>
    <sheet name="Plan1" sheetId="1" r:id="rId1"/>
    <sheet name="CRONOGRAMA (2)" sheetId="4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CRE" localSheetId="1" hidden="1">#REF!</definedName>
    <definedName name="ACRE" hidden="1">#REF!</definedName>
    <definedName name="ademir" hidden="1">{#N/A,#N/A,FALSE,"Cronograma";#N/A,#N/A,FALSE,"Cronogr. 2"}</definedName>
    <definedName name="_xlnm.Print_Area" localSheetId="1">'CRONOGRAMA (2)'!$B$1:$K$28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1" hidden="1">#REF!</definedName>
    <definedName name="SINAPI_AC" hidden="1">#REF!</definedName>
    <definedName name="ss" hidden="1">{#N/A,#N/A,FALSE,"Cronograma";#N/A,#N/A,FALSE,"Cronogr. 2"}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44525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15" i="1"/>
  <c r="I14" i="1" l="1"/>
  <c r="H9" i="1"/>
  <c r="I9" i="1" s="1"/>
  <c r="H12" i="1"/>
  <c r="I23" i="1" l="1"/>
</calcChain>
</file>

<file path=xl/sharedStrings.xml><?xml version="1.0" encoding="utf-8"?>
<sst xmlns="http://schemas.openxmlformats.org/spreadsheetml/2006/main" count="90" uniqueCount="79">
  <si>
    <t>PLANILHA ORÇAMENTÁRIA</t>
  </si>
  <si>
    <t>ITEM</t>
  </si>
  <si>
    <t>DESCRIÇÃO</t>
  </si>
  <si>
    <t>UNID</t>
  </si>
  <si>
    <t>QTIDADE</t>
  </si>
  <si>
    <t xml:space="preserve"> UNITARIO S/ BDI</t>
  </si>
  <si>
    <t>BDI</t>
  </si>
  <si>
    <t>UNITARIO COM BDI</t>
  </si>
  <si>
    <t>PREÇO TOTAL</t>
  </si>
  <si>
    <t>1.1</t>
  </si>
  <si>
    <t>m²</t>
  </si>
  <si>
    <t>m³</t>
  </si>
  <si>
    <t>TOTAL:</t>
  </si>
  <si>
    <t>CRONOGRAMA FÍSICO FINANCEIRO</t>
  </si>
  <si>
    <t>Planejamento</t>
  </si>
  <si>
    <t>DESCRIÇÃO DOS SERVIÇOS</t>
  </si>
  <si>
    <t>VALOR (R$)</t>
  </si>
  <si>
    <t>% ITEM</t>
  </si>
  <si>
    <t>Valores totais</t>
  </si>
  <si>
    <t>RICARDO BROGNI</t>
  </si>
  <si>
    <t>ENG° CIVIL</t>
  </si>
  <si>
    <t>CREA/SC 067.445-4</t>
  </si>
  <si>
    <t>Código</t>
  </si>
  <si>
    <t>Esgotamento com bomba elétrica</t>
  </si>
  <si>
    <t>H</t>
  </si>
  <si>
    <t>2.1</t>
  </si>
  <si>
    <t>3</t>
  </si>
  <si>
    <t>3.1</t>
  </si>
  <si>
    <t>3.2</t>
  </si>
  <si>
    <t>INFRA E MESOESTRUTURA - ALAS</t>
  </si>
  <si>
    <t>92419</t>
  </si>
  <si>
    <t>94962</t>
  </si>
  <si>
    <t>92885</t>
  </si>
  <si>
    <t>92887</t>
  </si>
  <si>
    <t>Concreto magro 15Mpa</t>
  </si>
  <si>
    <t xml:space="preserve">Montagem e desmontagem de formas de pilares retangularese estruturas similares </t>
  </si>
  <si>
    <t>Armadura CA 50 8,0mm</t>
  </si>
  <si>
    <t>Armadura CA 50 20,0mm</t>
  </si>
  <si>
    <t>Armadura CA 50 16,0mm</t>
  </si>
  <si>
    <t>Armadura CA 50 12,5mm</t>
  </si>
  <si>
    <t>Armadura CA 50 10,0mm</t>
  </si>
  <si>
    <t>kg</t>
  </si>
  <si>
    <t>1</t>
  </si>
  <si>
    <t>2</t>
  </si>
  <si>
    <t>3.3</t>
  </si>
  <si>
    <t>3.4</t>
  </si>
  <si>
    <t>3.5</t>
  </si>
  <si>
    <t>3.6</t>
  </si>
  <si>
    <t>3.7</t>
  </si>
  <si>
    <t>3.8</t>
  </si>
  <si>
    <t>SERVIÇOS INICIAIS</t>
  </si>
  <si>
    <t>74209</t>
  </si>
  <si>
    <t>Placa de Sinalização de obra em aço galvanizado</t>
  </si>
  <si>
    <t>41598</t>
  </si>
  <si>
    <t>Entrada provisória de energia trifásica</t>
  </si>
  <si>
    <t>uni</t>
  </si>
  <si>
    <t>1.2</t>
  </si>
  <si>
    <t>1.3</t>
  </si>
  <si>
    <t>Aluguel de container c/ instalação elétrica</t>
  </si>
  <si>
    <t>mês</t>
  </si>
  <si>
    <t>SERVIÇOS PERMANENTES</t>
  </si>
  <si>
    <t>2.2</t>
  </si>
  <si>
    <t>2.3</t>
  </si>
  <si>
    <t>72875</t>
  </si>
  <si>
    <t>Seixo para escoramento e aterro compactado, com DMT = 3,00 Km</t>
  </si>
  <si>
    <t>96558</t>
  </si>
  <si>
    <t>Concreto 35Mpa com uso de bomba, com uso de bomba lançamento</t>
  </si>
  <si>
    <t>96545</t>
  </si>
  <si>
    <t>96546</t>
  </si>
  <si>
    <t>92764</t>
  </si>
  <si>
    <t>73536</t>
  </si>
  <si>
    <t>83338</t>
  </si>
  <si>
    <t>Escavação mecanizada mat. 1 cat  escavadeira hidraulica</t>
  </si>
  <si>
    <t xml:space="preserve">SERVIÇOS INICIAIS </t>
  </si>
  <si>
    <t>TOTAL</t>
  </si>
  <si>
    <t>IDENTIFICAÇÃO:  Ponte Cubico</t>
  </si>
  <si>
    <t xml:space="preserve">Obra: Construção das Cabeceiras e Alas de concreto sobre o Rio Morto </t>
  </si>
  <si>
    <t xml:space="preserve">OBRA : Construção das cabeceiras e alas de concreto sobre o Rio Morto </t>
  </si>
  <si>
    <t>LOCAL: Estrada Geral -  Vila Maria - Nova Veneza -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</si>
</sst>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R$&quot;* #,##0.00_);_(&quot;R$&quot;* \(#,##0.00\);_(&quot;R$&quot;* \-??_);_(@_)"/>
    <numFmt numFmtId="165" formatCode="_(* #,##0.00_);_(* \(#,##0.00\);_(* \-??_);_(@_)"/>
    <numFmt numFmtId="166" formatCode="_(* #,##0.00_);_(* \(#,##0.00\);_(* &quot;-&quot;??_);_(@_)"/>
    <numFmt numFmtId="167" formatCode="_(&quot;R$&quot;* #,##0.00_);_(&quot;R$&quot;* \(#,##0.00\);_(&quot;R$&quot;* &quot;-&quot;??_);_(@_)"/>
    <numFmt numFmtId="168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3" fillId="0" borderId="0" xfId="9"/>
    <xf numFmtId="0" fontId="3" fillId="0" borderId="0" xfId="9" applyFont="1" applyBorder="1" applyAlignment="1">
      <alignment vertical="center"/>
    </xf>
    <xf numFmtId="0" fontId="3" fillId="0" borderId="0" xfId="9" applyFont="1" applyBorder="1" applyAlignment="1">
      <alignment horizontal="left" vertical="center"/>
    </xf>
    <xf numFmtId="0" fontId="3" fillId="0" borderId="0" xfId="9" applyFont="1" applyBorder="1" applyAlignment="1">
      <alignment horizontal="center" vertical="center"/>
    </xf>
    <xf numFmtId="166" fontId="3" fillId="0" borderId="0" xfId="10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0" fontId="8" fillId="0" borderId="2" xfId="9" applyFont="1" applyBorder="1" applyAlignment="1">
      <alignment vertical="center"/>
    </xf>
    <xf numFmtId="166" fontId="3" fillId="0" borderId="2" xfId="10" applyFont="1" applyBorder="1" applyAlignment="1">
      <alignment horizontal="center" vertical="center"/>
    </xf>
    <xf numFmtId="0" fontId="3" fillId="0" borderId="2" xfId="9" applyFont="1" applyBorder="1" applyAlignment="1">
      <alignment vertical="center"/>
    </xf>
    <xf numFmtId="0" fontId="8" fillId="0" borderId="8" xfId="5" applyFont="1" applyBorder="1" applyAlignment="1">
      <alignment vertical="center"/>
    </xf>
    <xf numFmtId="0" fontId="8" fillId="0" borderId="0" xfId="9" applyFont="1" applyBorder="1" applyAlignment="1">
      <alignment vertical="center"/>
    </xf>
    <xf numFmtId="166" fontId="8" fillId="0" borderId="0" xfId="10" applyFont="1" applyBorder="1" applyAlignment="1">
      <alignment horizontal="center" vertical="center"/>
    </xf>
    <xf numFmtId="9" fontId="3" fillId="0" borderId="0" xfId="9" applyNumberFormat="1" applyFont="1" applyBorder="1" applyAlignment="1">
      <alignment vertical="center"/>
    </xf>
    <xf numFmtId="0" fontId="8" fillId="0" borderId="14" xfId="5" applyFont="1" applyBorder="1" applyAlignment="1">
      <alignment vertical="center"/>
    </xf>
    <xf numFmtId="0" fontId="8" fillId="0" borderId="15" xfId="9" applyFont="1" applyBorder="1" applyAlignment="1">
      <alignment vertical="center"/>
    </xf>
    <xf numFmtId="166" fontId="8" fillId="0" borderId="15" xfId="10" applyFont="1" applyBorder="1" applyAlignment="1">
      <alignment horizontal="center" vertical="center"/>
    </xf>
    <xf numFmtId="0" fontId="3" fillId="0" borderId="15" xfId="9" applyFont="1" applyBorder="1" applyAlignment="1">
      <alignment vertical="center"/>
    </xf>
    <xf numFmtId="0" fontId="3" fillId="0" borderId="0" xfId="5"/>
    <xf numFmtId="0" fontId="3" fillId="2" borderId="16" xfId="5" applyFill="1" applyBorder="1" applyAlignment="1">
      <alignment horizontal="center"/>
    </xf>
    <xf numFmtId="0" fontId="3" fillId="2" borderId="17" xfId="5" applyFill="1" applyBorder="1" applyAlignment="1">
      <alignment horizontal="center"/>
    </xf>
    <xf numFmtId="0" fontId="3" fillId="0" borderId="9" xfId="5" applyBorder="1" applyAlignment="1">
      <alignment horizontal="center"/>
    </xf>
    <xf numFmtId="0" fontId="3" fillId="0" borderId="7" xfId="5" applyBorder="1" applyAlignment="1">
      <alignment horizontal="center"/>
    </xf>
    <xf numFmtId="49" fontId="3" fillId="0" borderId="3" xfId="5" applyNumberFormat="1" applyFont="1" applyFill="1" applyBorder="1"/>
    <xf numFmtId="10" fontId="0" fillId="0" borderId="3" xfId="6" applyNumberFormat="1" applyFont="1" applyBorder="1" applyAlignment="1">
      <alignment horizontal="center"/>
    </xf>
    <xf numFmtId="0" fontId="3" fillId="0" borderId="3" xfId="5" applyFont="1" applyFill="1" applyBorder="1"/>
    <xf numFmtId="166" fontId="0" fillId="0" borderId="0" xfId="10" applyFont="1"/>
    <xf numFmtId="39" fontId="5" fillId="0" borderId="5" xfId="2" applyNumberFormat="1" applyFont="1" applyFill="1" applyBorder="1" applyAlignment="1" applyProtection="1">
      <alignment horizontal="center" vertical="center"/>
      <protection locked="0"/>
    </xf>
    <xf numFmtId="39" fontId="5" fillId="0" borderId="5" xfId="2" applyNumberFormat="1" applyFont="1" applyFill="1" applyBorder="1" applyAlignment="1" applyProtection="1">
      <alignment vertical="center"/>
      <protection locked="0"/>
    </xf>
    <xf numFmtId="43" fontId="5" fillId="0" borderId="5" xfId="1" applyFont="1" applyFill="1" applyBorder="1" applyAlignment="1" applyProtection="1">
      <alignment horizontal="center" vertical="center"/>
      <protection locked="0"/>
    </xf>
    <xf numFmtId="10" fontId="5" fillId="0" borderId="5" xfId="2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/>
    <xf numFmtId="39" fontId="5" fillId="0" borderId="10" xfId="2" applyNumberFormat="1" applyFont="1" applyFill="1" applyBorder="1" applyAlignment="1">
      <alignment horizontal="center" vertical="center" wrapText="1"/>
    </xf>
    <xf numFmtId="39" fontId="5" fillId="0" borderId="19" xfId="2" applyNumberFormat="1" applyFont="1" applyFill="1" applyBorder="1" applyAlignment="1">
      <alignment horizontal="center" vertical="center" wrapText="1"/>
    </xf>
    <xf numFmtId="39" fontId="5" fillId="0" borderId="11" xfId="2" applyNumberFormat="1" applyFont="1" applyFill="1" applyBorder="1" applyAlignment="1" applyProtection="1">
      <alignment horizontal="center" vertical="center" wrapText="1"/>
      <protection locked="0"/>
    </xf>
    <xf numFmtId="43" fontId="5" fillId="0" borderId="11" xfId="1" applyFont="1" applyFill="1" applyBorder="1" applyAlignment="1" applyProtection="1">
      <alignment horizontal="center" vertical="center" wrapText="1"/>
      <protection locked="0"/>
    </xf>
    <xf numFmtId="10" fontId="5" fillId="0" borderId="11" xfId="2" applyNumberFormat="1" applyFont="1" applyFill="1" applyBorder="1" applyAlignment="1" applyProtection="1">
      <alignment horizontal="center" vertical="center" wrapText="1"/>
      <protection locked="0"/>
    </xf>
    <xf numFmtId="43" fontId="5" fillId="0" borderId="12" xfId="1" applyFont="1" applyFill="1" applyBorder="1" applyAlignment="1" applyProtection="1">
      <alignment horizontal="center" vertical="center" wrapText="1"/>
      <protection locked="0"/>
    </xf>
    <xf numFmtId="43" fontId="7" fillId="0" borderId="11" xfId="1" applyFont="1" applyFill="1" applyBorder="1" applyAlignment="1" applyProtection="1">
      <alignment horizontal="center" vertical="center" wrapText="1"/>
      <protection locked="0"/>
    </xf>
    <xf numFmtId="49" fontId="6" fillId="0" borderId="4" xfId="2" applyNumberFormat="1" applyFont="1" applyFill="1" applyBorder="1" applyAlignment="1" applyProtection="1">
      <alignment horizontal="center" vertical="center"/>
      <protection locked="0"/>
    </xf>
    <xf numFmtId="49" fontId="6" fillId="0" borderId="5" xfId="2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wrapText="1"/>
    </xf>
    <xf numFmtId="0" fontId="5" fillId="0" borderId="5" xfId="1" applyNumberFormat="1" applyFont="1" applyFill="1" applyBorder="1" applyAlignment="1" applyProtection="1">
      <alignment horizontal="center" vertical="center"/>
      <protection locked="0"/>
    </xf>
    <xf numFmtId="2" fontId="2" fillId="0" borderId="5" xfId="1" applyNumberFormat="1" applyFont="1" applyFill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/>
    </xf>
    <xf numFmtId="2" fontId="5" fillId="0" borderId="5" xfId="1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/>
    </xf>
    <xf numFmtId="49" fontId="6" fillId="0" borderId="22" xfId="2" applyNumberFormat="1" applyFont="1" applyFill="1" applyBorder="1" applyAlignment="1" applyProtection="1">
      <alignment horizontal="center" vertical="center"/>
      <protection locked="0"/>
    </xf>
    <xf numFmtId="49" fontId="6" fillId="0" borderId="20" xfId="2" applyNumberFormat="1" applyFont="1" applyFill="1" applyBorder="1" applyAlignment="1" applyProtection="1">
      <alignment horizontal="center" vertical="center"/>
      <protection locked="0"/>
    </xf>
    <xf numFmtId="39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1" applyNumberFormat="1" applyFont="1" applyFill="1" applyBorder="1" applyAlignment="1" applyProtection="1">
      <alignment horizontal="center" vertical="center"/>
      <protection locked="0"/>
    </xf>
    <xf numFmtId="39" fontId="5" fillId="0" borderId="21" xfId="0" applyNumberFormat="1" applyFont="1" applyFill="1" applyBorder="1" applyAlignment="1" applyProtection="1">
      <alignment horizontal="center" vertical="center"/>
      <protection locked="0"/>
    </xf>
    <xf numFmtId="43" fontId="5" fillId="0" borderId="21" xfId="1" applyFont="1" applyFill="1" applyBorder="1" applyAlignment="1" applyProtection="1">
      <alignment horizontal="center" vertical="center"/>
      <protection locked="0"/>
    </xf>
    <xf numFmtId="10" fontId="5" fillId="0" borderId="21" xfId="0" applyNumberFormat="1" applyFont="1" applyFill="1" applyBorder="1" applyAlignment="1">
      <alignment horizontal="center"/>
    </xf>
    <xf numFmtId="2" fontId="5" fillId="0" borderId="21" xfId="1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/>
    </xf>
    <xf numFmtId="39" fontId="5" fillId="0" borderId="5" xfId="0" applyNumberFormat="1" applyFont="1" applyFill="1" applyBorder="1" applyAlignment="1" applyProtection="1">
      <alignment horizontal="left" vertical="center" wrapText="1"/>
      <protection locked="0"/>
    </xf>
    <xf numFmtId="3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wrapText="1"/>
    </xf>
    <xf numFmtId="2" fontId="5" fillId="0" borderId="21" xfId="0" applyNumberFormat="1" applyFont="1" applyFill="1" applyBorder="1" applyAlignment="1">
      <alignment horizontal="center" vertical="center"/>
    </xf>
    <xf numFmtId="43" fontId="5" fillId="0" borderId="21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wrapText="1"/>
    </xf>
    <xf numFmtId="0" fontId="5" fillId="0" borderId="9" xfId="1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43" fontId="5" fillId="0" borderId="9" xfId="1" applyFont="1" applyFill="1" applyBorder="1" applyAlignment="1" applyProtection="1">
      <alignment horizontal="center" vertical="center"/>
      <protection locked="0"/>
    </xf>
    <xf numFmtId="10" fontId="5" fillId="0" borderId="13" xfId="0" applyNumberFormat="1" applyFont="1" applyFill="1" applyBorder="1" applyAlignment="1">
      <alignment horizontal="center" vertical="center"/>
    </xf>
    <xf numFmtId="2" fontId="5" fillId="0" borderId="13" xfId="1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wrapText="1"/>
    </xf>
    <xf numFmtId="0" fontId="5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43" fontId="5" fillId="0" borderId="3" xfId="1" applyFont="1" applyFill="1" applyBorder="1" applyAlignment="1" applyProtection="1">
      <alignment horizontal="center" vertical="center"/>
      <protection locked="0"/>
    </xf>
    <xf numFmtId="10" fontId="5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6" xfId="0" applyFont="1" applyFill="1" applyBorder="1"/>
    <xf numFmtId="168" fontId="2" fillId="0" borderId="23" xfId="0" applyNumberFormat="1" applyFont="1" applyFill="1" applyBorder="1"/>
    <xf numFmtId="49" fontId="6" fillId="0" borderId="8" xfId="2" applyNumberFormat="1" applyFont="1" applyFill="1" applyBorder="1" applyAlignment="1" applyProtection="1">
      <alignment horizontal="center" vertical="center"/>
      <protection locked="0"/>
    </xf>
    <xf numFmtId="49" fontId="6" fillId="0" borderId="0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wrapText="1"/>
    </xf>
    <xf numFmtId="0" fontId="5" fillId="0" borderId="0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>
      <alignment horizontal="center" vertical="center"/>
    </xf>
    <xf numFmtId="10" fontId="3" fillId="0" borderId="3" xfId="5" applyNumberFormat="1" applyBorder="1"/>
    <xf numFmtId="9" fontId="3" fillId="0" borderId="3" xfId="11" applyFont="1" applyBorder="1"/>
    <xf numFmtId="0" fontId="3" fillId="2" borderId="3" xfId="5" applyFill="1" applyBorder="1" applyAlignment="1">
      <alignment horizontal="center"/>
    </xf>
    <xf numFmtId="0" fontId="3" fillId="0" borderId="3" xfId="5" applyBorder="1"/>
    <xf numFmtId="9" fontId="3" fillId="0" borderId="3" xfId="5" applyNumberFormat="1" applyBorder="1"/>
    <xf numFmtId="10" fontId="3" fillId="0" borderId="3" xfId="6" applyNumberFormat="1" applyFont="1" applyFill="1" applyBorder="1"/>
    <xf numFmtId="10" fontId="0" fillId="0" borderId="3" xfId="6" applyNumberFormat="1" applyFont="1" applyFill="1" applyBorder="1"/>
    <xf numFmtId="0" fontId="3" fillId="0" borderId="9" xfId="5" applyBorder="1" applyAlignment="1">
      <alignment horizontal="left"/>
    </xf>
    <xf numFmtId="0" fontId="3" fillId="0" borderId="18" xfId="5" applyBorder="1" applyAlignment="1">
      <alignment horizontal="center"/>
    </xf>
    <xf numFmtId="168" fontId="8" fillId="2" borderId="25" xfId="10" applyNumberFormat="1" applyFont="1" applyFill="1" applyBorder="1"/>
    <xf numFmtId="10" fontId="8" fillId="2" borderId="26" xfId="5" applyNumberFormat="1" applyFont="1" applyFill="1" applyBorder="1"/>
    <xf numFmtId="166" fontId="3" fillId="2" borderId="9" xfId="5" applyNumberFormat="1" applyFill="1" applyBorder="1"/>
    <xf numFmtId="4" fontId="3" fillId="2" borderId="9" xfId="5" applyNumberFormat="1" applyFill="1" applyBorder="1"/>
    <xf numFmtId="0" fontId="3" fillId="0" borderId="3" xfId="5" applyBorder="1" applyAlignment="1">
      <alignment horizontal="center"/>
    </xf>
    <xf numFmtId="4" fontId="3" fillId="0" borderId="3" xfId="5" applyNumberFormat="1" applyBorder="1"/>
    <xf numFmtId="168" fontId="3" fillId="0" borderId="9" xfId="5" applyNumberFormat="1" applyBorder="1" applyAlignment="1">
      <alignment horizontal="left"/>
    </xf>
    <xf numFmtId="168" fontId="0" fillId="0" borderId="3" xfId="10" applyNumberFormat="1" applyFont="1" applyBorder="1" applyAlignment="1">
      <alignment horizontal="left"/>
    </xf>
    <xf numFmtId="39" fontId="5" fillId="0" borderId="4" xfId="2" applyNumberFormat="1" applyFont="1" applyFill="1" applyBorder="1" applyAlignment="1" applyProtection="1">
      <alignment horizontal="left" vertical="center"/>
      <protection locked="0"/>
    </xf>
    <xf numFmtId="39" fontId="5" fillId="0" borderId="5" xfId="2" applyNumberFormat="1" applyFont="1" applyFill="1" applyBorder="1" applyAlignment="1" applyProtection="1">
      <alignment horizontal="left" vertical="center"/>
      <protection locked="0"/>
    </xf>
    <xf numFmtId="39" fontId="4" fillId="0" borderId="4" xfId="2" applyNumberFormat="1" applyFont="1" applyFill="1" applyBorder="1" applyAlignment="1" applyProtection="1">
      <alignment horizontal="center" vertical="center"/>
      <protection locked="0"/>
    </xf>
    <xf numFmtId="39" fontId="4" fillId="0" borderId="5" xfId="2" applyNumberFormat="1" applyFont="1" applyFill="1" applyBorder="1" applyAlignment="1" applyProtection="1">
      <alignment horizontal="center" vertical="center"/>
      <protection locked="0"/>
    </xf>
    <xf numFmtId="0" fontId="9" fillId="0" borderId="0" xfId="5" applyFont="1" applyFill="1" applyBorder="1" applyAlignment="1">
      <alignment horizontal="center" vertical="center"/>
    </xf>
    <xf numFmtId="0" fontId="8" fillId="0" borderId="1" xfId="9" applyFont="1" applyBorder="1" applyAlignment="1">
      <alignment horizontal="center" vertical="center"/>
    </xf>
    <xf numFmtId="0" fontId="8" fillId="0" borderId="2" xfId="9" applyFont="1" applyBorder="1" applyAlignment="1">
      <alignment horizontal="center" vertical="center"/>
    </xf>
    <xf numFmtId="0" fontId="8" fillId="0" borderId="14" xfId="9" applyFont="1" applyBorder="1" applyAlignment="1">
      <alignment horizontal="center" vertical="center"/>
    </xf>
    <xf numFmtId="0" fontId="8" fillId="0" borderId="15" xfId="9" applyFont="1" applyBorder="1" applyAlignment="1">
      <alignment horizontal="center" vertical="center"/>
    </xf>
    <xf numFmtId="0" fontId="8" fillId="0" borderId="4" xfId="9" applyFont="1" applyBorder="1" applyAlignment="1">
      <alignment horizontal="center" vertical="center"/>
    </xf>
    <xf numFmtId="0" fontId="8" fillId="0" borderId="5" xfId="9" applyFont="1" applyBorder="1" applyAlignment="1">
      <alignment horizontal="center" vertical="center"/>
    </xf>
    <xf numFmtId="0" fontId="8" fillId="2" borderId="14" xfId="5" applyFont="1" applyFill="1" applyBorder="1" applyAlignment="1">
      <alignment horizontal="center"/>
    </xf>
    <xf numFmtId="0" fontId="8" fillId="2" borderId="24" xfId="5" applyFont="1" applyFill="1" applyBorder="1" applyAlignment="1">
      <alignment horizontal="center"/>
    </xf>
  </cellXfs>
  <cellStyles count="12">
    <cellStyle name="Moeda 2" xfId="4"/>
    <cellStyle name="Moeda 3" xfId="3"/>
    <cellStyle name="Normal" xfId="0" builtinId="0"/>
    <cellStyle name="Normal 11 2" xfId="9"/>
    <cellStyle name="Normal 2" xfId="5"/>
    <cellStyle name="Normal 3" xfId="2"/>
    <cellStyle name="Porcentagem" xfId="11" builtinId="5"/>
    <cellStyle name="Porcentagem 2" xfId="6"/>
    <cellStyle name="Vírgula" xfId="1" builtinId="3"/>
    <cellStyle name="Vírgula 2" xfId="8"/>
    <cellStyle name="Vírgula 2 2" xfId="10"/>
    <cellStyle name="Vírgul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253575</xdr:colOff>
      <xdr:row>0</xdr:row>
      <xdr:rowOff>0</xdr:rowOff>
    </xdr:from>
    <xdr:ext cx="1910093" cy="15127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38134" y="0"/>
          <a:ext cx="1910093" cy="151279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H30" sqref="H30"/>
    </sheetView>
  </sheetViews>
  <sheetFormatPr defaultRowHeight="15" x14ac:dyDescent="0.25"/>
  <cols>
    <col min="2" max="2" width="10.140625" bestFit="1" customWidth="1"/>
    <col min="3" max="3" width="62.28515625" customWidth="1"/>
    <col min="6" max="6" width="16.85546875" customWidth="1"/>
    <col min="8" max="8" width="13.28515625" customWidth="1"/>
    <col min="9" max="9" width="12.7109375" bestFit="1" customWidth="1"/>
  </cols>
  <sheetData>
    <row r="1" spans="1:9" ht="27" thickBot="1" x14ac:dyDescent="0.3">
      <c r="A1" s="117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5.75" thickBot="1" x14ac:dyDescent="0.3">
      <c r="A2" s="115" t="s">
        <v>77</v>
      </c>
      <c r="B2" s="116"/>
      <c r="C2" s="116"/>
      <c r="D2" s="116"/>
      <c r="E2" s="116"/>
      <c r="F2" s="116"/>
      <c r="G2" s="116"/>
      <c r="H2" s="116"/>
      <c r="I2" s="32"/>
    </row>
    <row r="3" spans="1:9" ht="15.75" thickBot="1" x14ac:dyDescent="0.3">
      <c r="A3" s="115" t="s">
        <v>78</v>
      </c>
      <c r="B3" s="116"/>
      <c r="C3" s="116"/>
      <c r="D3" s="30"/>
      <c r="E3" s="28"/>
      <c r="F3" s="30"/>
      <c r="G3" s="31"/>
      <c r="H3" s="30"/>
      <c r="I3" s="32"/>
    </row>
    <row r="4" spans="1:9" ht="15.75" thickBot="1" x14ac:dyDescent="0.3">
      <c r="A4" s="115" t="s">
        <v>75</v>
      </c>
      <c r="B4" s="116"/>
      <c r="C4" s="116"/>
      <c r="D4" s="29"/>
      <c r="E4" s="29"/>
      <c r="F4" s="29"/>
      <c r="G4" s="29"/>
      <c r="H4" s="29"/>
      <c r="I4" s="32"/>
    </row>
    <row r="5" spans="1:9" ht="33" customHeight="1" thickBot="1" x14ac:dyDescent="0.3">
      <c r="A5" s="33" t="s">
        <v>1</v>
      </c>
      <c r="B5" s="34" t="s">
        <v>22</v>
      </c>
      <c r="C5" s="35" t="s">
        <v>2</v>
      </c>
      <c r="D5" s="36" t="s">
        <v>3</v>
      </c>
      <c r="E5" s="35" t="s">
        <v>4</v>
      </c>
      <c r="F5" s="36" t="s">
        <v>5</v>
      </c>
      <c r="G5" s="37" t="s">
        <v>6</v>
      </c>
      <c r="H5" s="38" t="s">
        <v>7</v>
      </c>
      <c r="I5" s="39" t="s">
        <v>8</v>
      </c>
    </row>
    <row r="6" spans="1:9" ht="15.75" thickBot="1" x14ac:dyDescent="0.3">
      <c r="A6" s="40" t="s">
        <v>42</v>
      </c>
      <c r="B6" s="41"/>
      <c r="C6" s="42" t="s">
        <v>50</v>
      </c>
      <c r="D6" s="43"/>
      <c r="E6" s="44"/>
      <c r="F6" s="30"/>
      <c r="G6" s="45"/>
      <c r="H6" s="46"/>
      <c r="I6" s="47">
        <v>6575.86</v>
      </c>
    </row>
    <row r="7" spans="1:9" x14ac:dyDescent="0.25">
      <c r="A7" s="83" t="s">
        <v>9</v>
      </c>
      <c r="B7" s="84" t="s">
        <v>51</v>
      </c>
      <c r="C7" s="85" t="s">
        <v>52</v>
      </c>
      <c r="D7" s="86" t="s">
        <v>10</v>
      </c>
      <c r="E7" s="87">
        <v>2.5</v>
      </c>
      <c r="F7" s="88">
        <v>318.64</v>
      </c>
      <c r="G7" s="89">
        <v>0.24030000000000001</v>
      </c>
      <c r="H7" s="90">
        <v>395.21</v>
      </c>
      <c r="I7" s="91">
        <v>988.02</v>
      </c>
    </row>
    <row r="8" spans="1:9" x14ac:dyDescent="0.25">
      <c r="A8" s="83" t="s">
        <v>56</v>
      </c>
      <c r="B8" s="84"/>
      <c r="C8" s="85" t="s">
        <v>58</v>
      </c>
      <c r="D8" s="86" t="s">
        <v>59</v>
      </c>
      <c r="E8" s="87">
        <v>4</v>
      </c>
      <c r="F8" s="88">
        <v>495.53</v>
      </c>
      <c r="G8" s="89">
        <v>0.24030000000000001</v>
      </c>
      <c r="H8" s="90">
        <v>614.61</v>
      </c>
      <c r="I8" s="91">
        <v>2458.44</v>
      </c>
    </row>
    <row r="9" spans="1:9" ht="15.75" thickBot="1" x14ac:dyDescent="0.3">
      <c r="A9" s="48" t="s">
        <v>57</v>
      </c>
      <c r="B9" s="49" t="s">
        <v>53</v>
      </c>
      <c r="C9" s="50" t="s">
        <v>54</v>
      </c>
      <c r="D9" s="51" t="s">
        <v>55</v>
      </c>
      <c r="E9" s="52">
        <v>1</v>
      </c>
      <c r="F9" s="53">
        <v>2523.1</v>
      </c>
      <c r="G9" s="54">
        <v>0.24030000000000001</v>
      </c>
      <c r="H9" s="55">
        <f>(F9*G9)+F9</f>
        <v>3129.4009299999998</v>
      </c>
      <c r="I9" s="56">
        <f>H9*E9</f>
        <v>3129.4009299999998</v>
      </c>
    </row>
    <row r="10" spans="1:9" ht="15.75" thickBot="1" x14ac:dyDescent="0.3">
      <c r="A10" s="40" t="s">
        <v>43</v>
      </c>
      <c r="B10" s="41"/>
      <c r="C10" s="57" t="s">
        <v>60</v>
      </c>
      <c r="D10" s="43"/>
      <c r="E10" s="58"/>
      <c r="F10" s="30"/>
      <c r="G10" s="45"/>
      <c r="H10" s="46"/>
      <c r="I10" s="47">
        <v>10346.35</v>
      </c>
    </row>
    <row r="11" spans="1:9" x14ac:dyDescent="0.25">
      <c r="A11" s="83" t="s">
        <v>25</v>
      </c>
      <c r="B11" s="84" t="s">
        <v>63</v>
      </c>
      <c r="C11" s="95" t="s">
        <v>64</v>
      </c>
      <c r="D11" s="86" t="s">
        <v>11</v>
      </c>
      <c r="E11" s="96">
        <v>250</v>
      </c>
      <c r="F11" s="88">
        <v>19.899999999999999</v>
      </c>
      <c r="G11" s="89">
        <v>0.24030000000000001</v>
      </c>
      <c r="H11" s="90">
        <v>24.68</v>
      </c>
      <c r="I11" s="91">
        <v>6170</v>
      </c>
    </row>
    <row r="12" spans="1:9" x14ac:dyDescent="0.25">
      <c r="A12" s="48" t="s">
        <v>61</v>
      </c>
      <c r="B12" s="49" t="s">
        <v>70</v>
      </c>
      <c r="C12" s="59" t="s">
        <v>23</v>
      </c>
      <c r="D12" s="51" t="s">
        <v>24</v>
      </c>
      <c r="E12" s="60">
        <v>165</v>
      </c>
      <c r="F12" s="61">
        <v>6.6</v>
      </c>
      <c r="G12" s="54">
        <v>0.24030000000000001</v>
      </c>
      <c r="H12" s="55">
        <f t="shared" ref="H12" si="0">(F12*G12)+F12</f>
        <v>8.1859799999999989</v>
      </c>
      <c r="I12" s="56">
        <v>1351.35</v>
      </c>
    </row>
    <row r="13" spans="1:9" ht="15.75" thickBot="1" x14ac:dyDescent="0.3">
      <c r="A13" s="83" t="s">
        <v>62</v>
      </c>
      <c r="B13" s="84" t="s">
        <v>71</v>
      </c>
      <c r="C13" s="85" t="s">
        <v>72</v>
      </c>
      <c r="D13" s="86" t="s">
        <v>11</v>
      </c>
      <c r="E13" s="92">
        <v>500</v>
      </c>
      <c r="F13" s="93">
        <v>4.5599999999999996</v>
      </c>
      <c r="G13" s="89">
        <v>0.24030000000000001</v>
      </c>
      <c r="H13" s="90">
        <v>5.65</v>
      </c>
      <c r="I13" s="94">
        <v>2825</v>
      </c>
    </row>
    <row r="14" spans="1:9" ht="15.75" thickBot="1" x14ac:dyDescent="0.3">
      <c r="A14" s="40" t="s">
        <v>26</v>
      </c>
      <c r="B14" s="41"/>
      <c r="C14" s="62" t="s">
        <v>29</v>
      </c>
      <c r="D14" s="43"/>
      <c r="E14" s="63"/>
      <c r="F14" s="30"/>
      <c r="G14" s="64"/>
      <c r="H14" s="46"/>
      <c r="I14" s="65">
        <f>SUM(I15:I22)</f>
        <v>168971.69</v>
      </c>
    </row>
    <row r="15" spans="1:9" ht="30" x14ac:dyDescent="0.25">
      <c r="A15" s="66" t="s">
        <v>27</v>
      </c>
      <c r="B15" s="66" t="s">
        <v>30</v>
      </c>
      <c r="C15" s="67" t="s">
        <v>35</v>
      </c>
      <c r="D15" s="68" t="s">
        <v>10</v>
      </c>
      <c r="E15" s="69">
        <v>252.82</v>
      </c>
      <c r="F15" s="70">
        <v>85.64</v>
      </c>
      <c r="G15" s="71">
        <v>0.24030000000000001</v>
      </c>
      <c r="H15" s="72">
        <f t="shared" ref="H15" si="1">(F15*G15)+F15</f>
        <v>106.219292</v>
      </c>
      <c r="I15" s="73">
        <v>26854.54</v>
      </c>
    </row>
    <row r="16" spans="1:9" x14ac:dyDescent="0.25">
      <c r="A16" s="66" t="s">
        <v>28</v>
      </c>
      <c r="B16" s="74" t="s">
        <v>31</v>
      </c>
      <c r="C16" s="75" t="s">
        <v>34</v>
      </c>
      <c r="D16" s="76" t="s">
        <v>11</v>
      </c>
      <c r="E16" s="77">
        <v>11.75</v>
      </c>
      <c r="F16" s="78">
        <v>388.08</v>
      </c>
      <c r="G16" s="71">
        <v>0.24030000000000001</v>
      </c>
      <c r="H16" s="72">
        <f t="shared" ref="H16:H22" si="2">(F16*G16)+F16</f>
        <v>481.335624</v>
      </c>
      <c r="I16" s="73">
        <v>5655.75</v>
      </c>
    </row>
    <row r="17" spans="1:9" ht="30" x14ac:dyDescent="0.25">
      <c r="A17" s="66" t="s">
        <v>44</v>
      </c>
      <c r="B17" s="74" t="s">
        <v>65</v>
      </c>
      <c r="C17" s="75" t="s">
        <v>66</v>
      </c>
      <c r="D17" s="76" t="s">
        <v>11</v>
      </c>
      <c r="E17" s="77">
        <v>74.010000000000005</v>
      </c>
      <c r="F17" s="78">
        <v>554.08000000000004</v>
      </c>
      <c r="G17" s="71">
        <v>0.24030000000000001</v>
      </c>
      <c r="H17" s="72">
        <f t="shared" si="2"/>
        <v>687.22542400000009</v>
      </c>
      <c r="I17" s="73">
        <v>50861.89</v>
      </c>
    </row>
    <row r="18" spans="1:9" x14ac:dyDescent="0.25">
      <c r="A18" s="66" t="s">
        <v>45</v>
      </c>
      <c r="B18" s="74" t="s">
        <v>67</v>
      </c>
      <c r="C18" s="75" t="s">
        <v>36</v>
      </c>
      <c r="D18" s="76" t="s">
        <v>41</v>
      </c>
      <c r="E18" s="77">
        <v>1263</v>
      </c>
      <c r="F18" s="78">
        <v>14.35</v>
      </c>
      <c r="G18" s="71">
        <v>0.24030000000000001</v>
      </c>
      <c r="H18" s="72">
        <f t="shared" si="2"/>
        <v>17.798304999999999</v>
      </c>
      <c r="I18" s="73">
        <v>22481.4</v>
      </c>
    </row>
    <row r="19" spans="1:9" x14ac:dyDescent="0.25">
      <c r="A19" s="66" t="s">
        <v>46</v>
      </c>
      <c r="B19" s="74" t="s">
        <v>68</v>
      </c>
      <c r="C19" s="75" t="s">
        <v>40</v>
      </c>
      <c r="D19" s="76" t="s">
        <v>41</v>
      </c>
      <c r="E19" s="97">
        <v>2479.0700000000002</v>
      </c>
      <c r="F19" s="78">
        <v>12.53</v>
      </c>
      <c r="G19" s="71">
        <v>0.24030000000000001</v>
      </c>
      <c r="H19" s="72">
        <f t="shared" si="2"/>
        <v>15.540958999999999</v>
      </c>
      <c r="I19" s="73">
        <v>38524.75</v>
      </c>
    </row>
    <row r="20" spans="1:9" x14ac:dyDescent="0.25">
      <c r="A20" s="66" t="s">
        <v>47</v>
      </c>
      <c r="B20" s="74" t="s">
        <v>32</v>
      </c>
      <c r="C20" s="75" t="s">
        <v>39</v>
      </c>
      <c r="D20" s="76" t="s">
        <v>41</v>
      </c>
      <c r="E20" s="77">
        <v>1120.2</v>
      </c>
      <c r="F20" s="78">
        <v>11.52</v>
      </c>
      <c r="G20" s="71">
        <v>0.24030000000000001</v>
      </c>
      <c r="H20" s="72">
        <f t="shared" si="2"/>
        <v>14.288256000000001</v>
      </c>
      <c r="I20" s="73">
        <v>16007.66</v>
      </c>
    </row>
    <row r="21" spans="1:9" x14ac:dyDescent="0.25">
      <c r="A21" s="66" t="s">
        <v>48</v>
      </c>
      <c r="B21" s="74" t="s">
        <v>69</v>
      </c>
      <c r="C21" s="75" t="s">
        <v>38</v>
      </c>
      <c r="D21" s="76" t="s">
        <v>41</v>
      </c>
      <c r="E21" s="77">
        <v>489</v>
      </c>
      <c r="F21" s="78">
        <v>10.5</v>
      </c>
      <c r="G21" s="71">
        <v>0.24030000000000001</v>
      </c>
      <c r="H21" s="72">
        <f t="shared" si="2"/>
        <v>13.023150000000001</v>
      </c>
      <c r="I21" s="73">
        <v>6366.78</v>
      </c>
    </row>
    <row r="22" spans="1:9" ht="21.75" customHeight="1" thickBot="1" x14ac:dyDescent="0.3">
      <c r="A22" s="66" t="s">
        <v>49</v>
      </c>
      <c r="B22" s="74" t="s">
        <v>33</v>
      </c>
      <c r="C22" s="75" t="s">
        <v>37</v>
      </c>
      <c r="D22" s="76" t="s">
        <v>41</v>
      </c>
      <c r="E22" s="77">
        <v>195.5</v>
      </c>
      <c r="F22" s="78">
        <v>9.15</v>
      </c>
      <c r="G22" s="79">
        <v>0.24030000000000001</v>
      </c>
      <c r="H22" s="72">
        <f t="shared" si="2"/>
        <v>11.348745000000001</v>
      </c>
      <c r="I22" s="73">
        <v>2218.92</v>
      </c>
    </row>
    <row r="23" spans="1:9" ht="15.75" thickBot="1" x14ac:dyDescent="0.3">
      <c r="A23" s="80"/>
      <c r="B23" s="80"/>
      <c r="C23" s="80"/>
      <c r="D23" s="80"/>
      <c r="E23" s="80"/>
      <c r="F23" s="80"/>
      <c r="G23" s="80"/>
      <c r="H23" s="81" t="s">
        <v>12</v>
      </c>
      <c r="I23" s="82">
        <f>+I6+I10+I14</f>
        <v>185893.9</v>
      </c>
    </row>
    <row r="32" spans="1:9" x14ac:dyDescent="0.25">
      <c r="H32" s="1"/>
    </row>
  </sheetData>
  <mergeCells count="4">
    <mergeCell ref="A2:H2"/>
    <mergeCell ref="A1:I1"/>
    <mergeCell ref="A4:C4"/>
    <mergeCell ref="A3:C3"/>
  </mergeCells>
  <pageMargins left="0.511811024" right="0.511811024" top="0.78740157499999996" bottom="0.78740157499999996" header="0.31496062000000002" footer="0.31496062000000002"/>
  <pageSetup paperSize="9"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showGridLines="0" tabSelected="1" view="pageBreakPreview" zoomScale="85" zoomScaleNormal="80" zoomScaleSheetLayoutView="85" workbookViewId="0">
      <selection activeCell="B1" sqref="B1:G2"/>
    </sheetView>
  </sheetViews>
  <sheetFormatPr defaultRowHeight="12.75" x14ac:dyDescent="0.2"/>
  <cols>
    <col min="1" max="1" width="3.140625" style="19" customWidth="1"/>
    <col min="2" max="2" width="9.140625" style="19"/>
    <col min="3" max="3" width="64.42578125" style="19" bestFit="1" customWidth="1"/>
    <col min="4" max="4" width="16" style="19" customWidth="1"/>
    <col min="5" max="5" width="10.5703125" style="19" bestFit="1" customWidth="1"/>
    <col min="6" max="6" width="14.28515625" style="19" customWidth="1"/>
    <col min="7" max="7" width="12.7109375" style="19" customWidth="1"/>
    <col min="8" max="8" width="14" style="19" customWidth="1"/>
    <col min="9" max="9" width="12.42578125" style="19" customWidth="1"/>
    <col min="10" max="249" width="9.140625" style="19"/>
    <col min="250" max="250" width="48.7109375" style="19" customWidth="1"/>
    <col min="251" max="251" width="16" style="19" customWidth="1"/>
    <col min="252" max="252" width="10.5703125" style="19" bestFit="1" customWidth="1"/>
    <col min="253" max="253" width="12.85546875" style="19" customWidth="1"/>
    <col min="254" max="260" width="14.42578125" style="19" customWidth="1"/>
    <col min="261" max="261" width="12" style="19" customWidth="1"/>
    <col min="262" max="505" width="9.140625" style="19"/>
    <col min="506" max="506" width="48.7109375" style="19" customWidth="1"/>
    <col min="507" max="507" width="16" style="19" customWidth="1"/>
    <col min="508" max="508" width="10.5703125" style="19" bestFit="1" customWidth="1"/>
    <col min="509" max="509" width="12.85546875" style="19" customWidth="1"/>
    <col min="510" max="516" width="14.42578125" style="19" customWidth="1"/>
    <col min="517" max="517" width="12" style="19" customWidth="1"/>
    <col min="518" max="761" width="9.140625" style="19"/>
    <col min="762" max="762" width="48.7109375" style="19" customWidth="1"/>
    <col min="763" max="763" width="16" style="19" customWidth="1"/>
    <col min="764" max="764" width="10.5703125" style="19" bestFit="1" customWidth="1"/>
    <col min="765" max="765" width="12.85546875" style="19" customWidth="1"/>
    <col min="766" max="772" width="14.42578125" style="19" customWidth="1"/>
    <col min="773" max="773" width="12" style="19" customWidth="1"/>
    <col min="774" max="1017" width="9.140625" style="19"/>
    <col min="1018" max="1018" width="48.7109375" style="19" customWidth="1"/>
    <col min="1019" max="1019" width="16" style="19" customWidth="1"/>
    <col min="1020" max="1020" width="10.5703125" style="19" bestFit="1" customWidth="1"/>
    <col min="1021" max="1021" width="12.85546875" style="19" customWidth="1"/>
    <col min="1022" max="1028" width="14.42578125" style="19" customWidth="1"/>
    <col min="1029" max="1029" width="12" style="19" customWidth="1"/>
    <col min="1030" max="1273" width="9.140625" style="19"/>
    <col min="1274" max="1274" width="48.7109375" style="19" customWidth="1"/>
    <col min="1275" max="1275" width="16" style="19" customWidth="1"/>
    <col min="1276" max="1276" width="10.5703125" style="19" bestFit="1" customWidth="1"/>
    <col min="1277" max="1277" width="12.85546875" style="19" customWidth="1"/>
    <col min="1278" max="1284" width="14.42578125" style="19" customWidth="1"/>
    <col min="1285" max="1285" width="12" style="19" customWidth="1"/>
    <col min="1286" max="1529" width="9.140625" style="19"/>
    <col min="1530" max="1530" width="48.7109375" style="19" customWidth="1"/>
    <col min="1531" max="1531" width="16" style="19" customWidth="1"/>
    <col min="1532" max="1532" width="10.5703125" style="19" bestFit="1" customWidth="1"/>
    <col min="1533" max="1533" width="12.85546875" style="19" customWidth="1"/>
    <col min="1534" max="1540" width="14.42578125" style="19" customWidth="1"/>
    <col min="1541" max="1541" width="12" style="19" customWidth="1"/>
    <col min="1542" max="1785" width="9.140625" style="19"/>
    <col min="1786" max="1786" width="48.7109375" style="19" customWidth="1"/>
    <col min="1787" max="1787" width="16" style="19" customWidth="1"/>
    <col min="1788" max="1788" width="10.5703125" style="19" bestFit="1" customWidth="1"/>
    <col min="1789" max="1789" width="12.85546875" style="19" customWidth="1"/>
    <col min="1790" max="1796" width="14.42578125" style="19" customWidth="1"/>
    <col min="1797" max="1797" width="12" style="19" customWidth="1"/>
    <col min="1798" max="2041" width="9.140625" style="19"/>
    <col min="2042" max="2042" width="48.7109375" style="19" customWidth="1"/>
    <col min="2043" max="2043" width="16" style="19" customWidth="1"/>
    <col min="2044" max="2044" width="10.5703125" style="19" bestFit="1" customWidth="1"/>
    <col min="2045" max="2045" width="12.85546875" style="19" customWidth="1"/>
    <col min="2046" max="2052" width="14.42578125" style="19" customWidth="1"/>
    <col min="2053" max="2053" width="12" style="19" customWidth="1"/>
    <col min="2054" max="2297" width="9.140625" style="19"/>
    <col min="2298" max="2298" width="48.7109375" style="19" customWidth="1"/>
    <col min="2299" max="2299" width="16" style="19" customWidth="1"/>
    <col min="2300" max="2300" width="10.5703125" style="19" bestFit="1" customWidth="1"/>
    <col min="2301" max="2301" width="12.85546875" style="19" customWidth="1"/>
    <col min="2302" max="2308" width="14.42578125" style="19" customWidth="1"/>
    <col min="2309" max="2309" width="12" style="19" customWidth="1"/>
    <col min="2310" max="2553" width="9.140625" style="19"/>
    <col min="2554" max="2554" width="48.7109375" style="19" customWidth="1"/>
    <col min="2555" max="2555" width="16" style="19" customWidth="1"/>
    <col min="2556" max="2556" width="10.5703125" style="19" bestFit="1" customWidth="1"/>
    <col min="2557" max="2557" width="12.85546875" style="19" customWidth="1"/>
    <col min="2558" max="2564" width="14.42578125" style="19" customWidth="1"/>
    <col min="2565" max="2565" width="12" style="19" customWidth="1"/>
    <col min="2566" max="2809" width="9.140625" style="19"/>
    <col min="2810" max="2810" width="48.7109375" style="19" customWidth="1"/>
    <col min="2811" max="2811" width="16" style="19" customWidth="1"/>
    <col min="2812" max="2812" width="10.5703125" style="19" bestFit="1" customWidth="1"/>
    <col min="2813" max="2813" width="12.85546875" style="19" customWidth="1"/>
    <col min="2814" max="2820" width="14.42578125" style="19" customWidth="1"/>
    <col min="2821" max="2821" width="12" style="19" customWidth="1"/>
    <col min="2822" max="3065" width="9.140625" style="19"/>
    <col min="3066" max="3066" width="48.7109375" style="19" customWidth="1"/>
    <col min="3067" max="3067" width="16" style="19" customWidth="1"/>
    <col min="3068" max="3068" width="10.5703125" style="19" bestFit="1" customWidth="1"/>
    <col min="3069" max="3069" width="12.85546875" style="19" customWidth="1"/>
    <col min="3070" max="3076" width="14.42578125" style="19" customWidth="1"/>
    <col min="3077" max="3077" width="12" style="19" customWidth="1"/>
    <col min="3078" max="3321" width="9.140625" style="19"/>
    <col min="3322" max="3322" width="48.7109375" style="19" customWidth="1"/>
    <col min="3323" max="3323" width="16" style="19" customWidth="1"/>
    <col min="3324" max="3324" width="10.5703125" style="19" bestFit="1" customWidth="1"/>
    <col min="3325" max="3325" width="12.85546875" style="19" customWidth="1"/>
    <col min="3326" max="3332" width="14.42578125" style="19" customWidth="1"/>
    <col min="3333" max="3333" width="12" style="19" customWidth="1"/>
    <col min="3334" max="3577" width="9.140625" style="19"/>
    <col min="3578" max="3578" width="48.7109375" style="19" customWidth="1"/>
    <col min="3579" max="3579" width="16" style="19" customWidth="1"/>
    <col min="3580" max="3580" width="10.5703125" style="19" bestFit="1" customWidth="1"/>
    <col min="3581" max="3581" width="12.85546875" style="19" customWidth="1"/>
    <col min="3582" max="3588" width="14.42578125" style="19" customWidth="1"/>
    <col min="3589" max="3589" width="12" style="19" customWidth="1"/>
    <col min="3590" max="3833" width="9.140625" style="19"/>
    <col min="3834" max="3834" width="48.7109375" style="19" customWidth="1"/>
    <col min="3835" max="3835" width="16" style="19" customWidth="1"/>
    <col min="3836" max="3836" width="10.5703125" style="19" bestFit="1" customWidth="1"/>
    <col min="3837" max="3837" width="12.85546875" style="19" customWidth="1"/>
    <col min="3838" max="3844" width="14.42578125" style="19" customWidth="1"/>
    <col min="3845" max="3845" width="12" style="19" customWidth="1"/>
    <col min="3846" max="4089" width="9.140625" style="19"/>
    <col min="4090" max="4090" width="48.7109375" style="19" customWidth="1"/>
    <col min="4091" max="4091" width="16" style="19" customWidth="1"/>
    <col min="4092" max="4092" width="10.5703125" style="19" bestFit="1" customWidth="1"/>
    <col min="4093" max="4093" width="12.85546875" style="19" customWidth="1"/>
    <col min="4094" max="4100" width="14.42578125" style="19" customWidth="1"/>
    <col min="4101" max="4101" width="12" style="19" customWidth="1"/>
    <col min="4102" max="4345" width="9.140625" style="19"/>
    <col min="4346" max="4346" width="48.7109375" style="19" customWidth="1"/>
    <col min="4347" max="4347" width="16" style="19" customWidth="1"/>
    <col min="4348" max="4348" width="10.5703125" style="19" bestFit="1" customWidth="1"/>
    <col min="4349" max="4349" width="12.85546875" style="19" customWidth="1"/>
    <col min="4350" max="4356" width="14.42578125" style="19" customWidth="1"/>
    <col min="4357" max="4357" width="12" style="19" customWidth="1"/>
    <col min="4358" max="4601" width="9.140625" style="19"/>
    <col min="4602" max="4602" width="48.7109375" style="19" customWidth="1"/>
    <col min="4603" max="4603" width="16" style="19" customWidth="1"/>
    <col min="4604" max="4604" width="10.5703125" style="19" bestFit="1" customWidth="1"/>
    <col min="4605" max="4605" width="12.85546875" style="19" customWidth="1"/>
    <col min="4606" max="4612" width="14.42578125" style="19" customWidth="1"/>
    <col min="4613" max="4613" width="12" style="19" customWidth="1"/>
    <col min="4614" max="4857" width="9.140625" style="19"/>
    <col min="4858" max="4858" width="48.7109375" style="19" customWidth="1"/>
    <col min="4859" max="4859" width="16" style="19" customWidth="1"/>
    <col min="4860" max="4860" width="10.5703125" style="19" bestFit="1" customWidth="1"/>
    <col min="4861" max="4861" width="12.85546875" style="19" customWidth="1"/>
    <col min="4862" max="4868" width="14.42578125" style="19" customWidth="1"/>
    <col min="4869" max="4869" width="12" style="19" customWidth="1"/>
    <col min="4870" max="5113" width="9.140625" style="19"/>
    <col min="5114" max="5114" width="48.7109375" style="19" customWidth="1"/>
    <col min="5115" max="5115" width="16" style="19" customWidth="1"/>
    <col min="5116" max="5116" width="10.5703125" style="19" bestFit="1" customWidth="1"/>
    <col min="5117" max="5117" width="12.85546875" style="19" customWidth="1"/>
    <col min="5118" max="5124" width="14.42578125" style="19" customWidth="1"/>
    <col min="5125" max="5125" width="12" style="19" customWidth="1"/>
    <col min="5126" max="5369" width="9.140625" style="19"/>
    <col min="5370" max="5370" width="48.7109375" style="19" customWidth="1"/>
    <col min="5371" max="5371" width="16" style="19" customWidth="1"/>
    <col min="5372" max="5372" width="10.5703125" style="19" bestFit="1" customWidth="1"/>
    <col min="5373" max="5373" width="12.85546875" style="19" customWidth="1"/>
    <col min="5374" max="5380" width="14.42578125" style="19" customWidth="1"/>
    <col min="5381" max="5381" width="12" style="19" customWidth="1"/>
    <col min="5382" max="5625" width="9.140625" style="19"/>
    <col min="5626" max="5626" width="48.7109375" style="19" customWidth="1"/>
    <col min="5627" max="5627" width="16" style="19" customWidth="1"/>
    <col min="5628" max="5628" width="10.5703125" style="19" bestFit="1" customWidth="1"/>
    <col min="5629" max="5629" width="12.85546875" style="19" customWidth="1"/>
    <col min="5630" max="5636" width="14.42578125" style="19" customWidth="1"/>
    <col min="5637" max="5637" width="12" style="19" customWidth="1"/>
    <col min="5638" max="5881" width="9.140625" style="19"/>
    <col min="5882" max="5882" width="48.7109375" style="19" customWidth="1"/>
    <col min="5883" max="5883" width="16" style="19" customWidth="1"/>
    <col min="5884" max="5884" width="10.5703125" style="19" bestFit="1" customWidth="1"/>
    <col min="5885" max="5885" width="12.85546875" style="19" customWidth="1"/>
    <col min="5886" max="5892" width="14.42578125" style="19" customWidth="1"/>
    <col min="5893" max="5893" width="12" style="19" customWidth="1"/>
    <col min="5894" max="6137" width="9.140625" style="19"/>
    <col min="6138" max="6138" width="48.7109375" style="19" customWidth="1"/>
    <col min="6139" max="6139" width="16" style="19" customWidth="1"/>
    <col min="6140" max="6140" width="10.5703125" style="19" bestFit="1" customWidth="1"/>
    <col min="6141" max="6141" width="12.85546875" style="19" customWidth="1"/>
    <col min="6142" max="6148" width="14.42578125" style="19" customWidth="1"/>
    <col min="6149" max="6149" width="12" style="19" customWidth="1"/>
    <col min="6150" max="6393" width="9.140625" style="19"/>
    <col min="6394" max="6394" width="48.7109375" style="19" customWidth="1"/>
    <col min="6395" max="6395" width="16" style="19" customWidth="1"/>
    <col min="6396" max="6396" width="10.5703125" style="19" bestFit="1" customWidth="1"/>
    <col min="6397" max="6397" width="12.85546875" style="19" customWidth="1"/>
    <col min="6398" max="6404" width="14.42578125" style="19" customWidth="1"/>
    <col min="6405" max="6405" width="12" style="19" customWidth="1"/>
    <col min="6406" max="6649" width="9.140625" style="19"/>
    <col min="6650" max="6650" width="48.7109375" style="19" customWidth="1"/>
    <col min="6651" max="6651" width="16" style="19" customWidth="1"/>
    <col min="6652" max="6652" width="10.5703125" style="19" bestFit="1" customWidth="1"/>
    <col min="6653" max="6653" width="12.85546875" style="19" customWidth="1"/>
    <col min="6654" max="6660" width="14.42578125" style="19" customWidth="1"/>
    <col min="6661" max="6661" width="12" style="19" customWidth="1"/>
    <col min="6662" max="6905" width="9.140625" style="19"/>
    <col min="6906" max="6906" width="48.7109375" style="19" customWidth="1"/>
    <col min="6907" max="6907" width="16" style="19" customWidth="1"/>
    <col min="6908" max="6908" width="10.5703125" style="19" bestFit="1" customWidth="1"/>
    <col min="6909" max="6909" width="12.85546875" style="19" customWidth="1"/>
    <col min="6910" max="6916" width="14.42578125" style="19" customWidth="1"/>
    <col min="6917" max="6917" width="12" style="19" customWidth="1"/>
    <col min="6918" max="7161" width="9.140625" style="19"/>
    <col min="7162" max="7162" width="48.7109375" style="19" customWidth="1"/>
    <col min="7163" max="7163" width="16" style="19" customWidth="1"/>
    <col min="7164" max="7164" width="10.5703125" style="19" bestFit="1" customWidth="1"/>
    <col min="7165" max="7165" width="12.85546875" style="19" customWidth="1"/>
    <col min="7166" max="7172" width="14.42578125" style="19" customWidth="1"/>
    <col min="7173" max="7173" width="12" style="19" customWidth="1"/>
    <col min="7174" max="7417" width="9.140625" style="19"/>
    <col min="7418" max="7418" width="48.7109375" style="19" customWidth="1"/>
    <col min="7419" max="7419" width="16" style="19" customWidth="1"/>
    <col min="7420" max="7420" width="10.5703125" style="19" bestFit="1" customWidth="1"/>
    <col min="7421" max="7421" width="12.85546875" style="19" customWidth="1"/>
    <col min="7422" max="7428" width="14.42578125" style="19" customWidth="1"/>
    <col min="7429" max="7429" width="12" style="19" customWidth="1"/>
    <col min="7430" max="7673" width="9.140625" style="19"/>
    <col min="7674" max="7674" width="48.7109375" style="19" customWidth="1"/>
    <col min="7675" max="7675" width="16" style="19" customWidth="1"/>
    <col min="7676" max="7676" width="10.5703125" style="19" bestFit="1" customWidth="1"/>
    <col min="7677" max="7677" width="12.85546875" style="19" customWidth="1"/>
    <col min="7678" max="7684" width="14.42578125" style="19" customWidth="1"/>
    <col min="7685" max="7685" width="12" style="19" customWidth="1"/>
    <col min="7686" max="7929" width="9.140625" style="19"/>
    <col min="7930" max="7930" width="48.7109375" style="19" customWidth="1"/>
    <col min="7931" max="7931" width="16" style="19" customWidth="1"/>
    <col min="7932" max="7932" width="10.5703125" style="19" bestFit="1" customWidth="1"/>
    <col min="7933" max="7933" width="12.85546875" style="19" customWidth="1"/>
    <col min="7934" max="7940" width="14.42578125" style="19" customWidth="1"/>
    <col min="7941" max="7941" width="12" style="19" customWidth="1"/>
    <col min="7942" max="8185" width="9.140625" style="19"/>
    <col min="8186" max="8186" width="48.7109375" style="19" customWidth="1"/>
    <col min="8187" max="8187" width="16" style="19" customWidth="1"/>
    <col min="8188" max="8188" width="10.5703125" style="19" bestFit="1" customWidth="1"/>
    <col min="8189" max="8189" width="12.85546875" style="19" customWidth="1"/>
    <col min="8190" max="8196" width="14.42578125" style="19" customWidth="1"/>
    <col min="8197" max="8197" width="12" style="19" customWidth="1"/>
    <col min="8198" max="8441" width="9.140625" style="19"/>
    <col min="8442" max="8442" width="48.7109375" style="19" customWidth="1"/>
    <col min="8443" max="8443" width="16" style="19" customWidth="1"/>
    <col min="8444" max="8444" width="10.5703125" style="19" bestFit="1" customWidth="1"/>
    <col min="8445" max="8445" width="12.85546875" style="19" customWidth="1"/>
    <col min="8446" max="8452" width="14.42578125" style="19" customWidth="1"/>
    <col min="8453" max="8453" width="12" style="19" customWidth="1"/>
    <col min="8454" max="8697" width="9.140625" style="19"/>
    <col min="8698" max="8698" width="48.7109375" style="19" customWidth="1"/>
    <col min="8699" max="8699" width="16" style="19" customWidth="1"/>
    <col min="8700" max="8700" width="10.5703125" style="19" bestFit="1" customWidth="1"/>
    <col min="8701" max="8701" width="12.85546875" style="19" customWidth="1"/>
    <col min="8702" max="8708" width="14.42578125" style="19" customWidth="1"/>
    <col min="8709" max="8709" width="12" style="19" customWidth="1"/>
    <col min="8710" max="8953" width="9.140625" style="19"/>
    <col min="8954" max="8954" width="48.7109375" style="19" customWidth="1"/>
    <col min="8955" max="8955" width="16" style="19" customWidth="1"/>
    <col min="8956" max="8956" width="10.5703125" style="19" bestFit="1" customWidth="1"/>
    <col min="8957" max="8957" width="12.85546875" style="19" customWidth="1"/>
    <col min="8958" max="8964" width="14.42578125" style="19" customWidth="1"/>
    <col min="8965" max="8965" width="12" style="19" customWidth="1"/>
    <col min="8966" max="9209" width="9.140625" style="19"/>
    <col min="9210" max="9210" width="48.7109375" style="19" customWidth="1"/>
    <col min="9211" max="9211" width="16" style="19" customWidth="1"/>
    <col min="9212" max="9212" width="10.5703125" style="19" bestFit="1" customWidth="1"/>
    <col min="9213" max="9213" width="12.85546875" style="19" customWidth="1"/>
    <col min="9214" max="9220" width="14.42578125" style="19" customWidth="1"/>
    <col min="9221" max="9221" width="12" style="19" customWidth="1"/>
    <col min="9222" max="9465" width="9.140625" style="19"/>
    <col min="9466" max="9466" width="48.7109375" style="19" customWidth="1"/>
    <col min="9467" max="9467" width="16" style="19" customWidth="1"/>
    <col min="9468" max="9468" width="10.5703125" style="19" bestFit="1" customWidth="1"/>
    <col min="9469" max="9469" width="12.85546875" style="19" customWidth="1"/>
    <col min="9470" max="9476" width="14.42578125" style="19" customWidth="1"/>
    <col min="9477" max="9477" width="12" style="19" customWidth="1"/>
    <col min="9478" max="9721" width="9.140625" style="19"/>
    <col min="9722" max="9722" width="48.7109375" style="19" customWidth="1"/>
    <col min="9723" max="9723" width="16" style="19" customWidth="1"/>
    <col min="9724" max="9724" width="10.5703125" style="19" bestFit="1" customWidth="1"/>
    <col min="9725" max="9725" width="12.85546875" style="19" customWidth="1"/>
    <col min="9726" max="9732" width="14.42578125" style="19" customWidth="1"/>
    <col min="9733" max="9733" width="12" style="19" customWidth="1"/>
    <col min="9734" max="9977" width="9.140625" style="19"/>
    <col min="9978" max="9978" width="48.7109375" style="19" customWidth="1"/>
    <col min="9979" max="9979" width="16" style="19" customWidth="1"/>
    <col min="9980" max="9980" width="10.5703125" style="19" bestFit="1" customWidth="1"/>
    <col min="9981" max="9981" width="12.85546875" style="19" customWidth="1"/>
    <col min="9982" max="9988" width="14.42578125" style="19" customWidth="1"/>
    <col min="9989" max="9989" width="12" style="19" customWidth="1"/>
    <col min="9990" max="10233" width="9.140625" style="19"/>
    <col min="10234" max="10234" width="48.7109375" style="19" customWidth="1"/>
    <col min="10235" max="10235" width="16" style="19" customWidth="1"/>
    <col min="10236" max="10236" width="10.5703125" style="19" bestFit="1" customWidth="1"/>
    <col min="10237" max="10237" width="12.85546875" style="19" customWidth="1"/>
    <col min="10238" max="10244" width="14.42578125" style="19" customWidth="1"/>
    <col min="10245" max="10245" width="12" style="19" customWidth="1"/>
    <col min="10246" max="10489" width="9.140625" style="19"/>
    <col min="10490" max="10490" width="48.7109375" style="19" customWidth="1"/>
    <col min="10491" max="10491" width="16" style="19" customWidth="1"/>
    <col min="10492" max="10492" width="10.5703125" style="19" bestFit="1" customWidth="1"/>
    <col min="10493" max="10493" width="12.85546875" style="19" customWidth="1"/>
    <col min="10494" max="10500" width="14.42578125" style="19" customWidth="1"/>
    <col min="10501" max="10501" width="12" style="19" customWidth="1"/>
    <col min="10502" max="10745" width="9.140625" style="19"/>
    <col min="10746" max="10746" width="48.7109375" style="19" customWidth="1"/>
    <col min="10747" max="10747" width="16" style="19" customWidth="1"/>
    <col min="10748" max="10748" width="10.5703125" style="19" bestFit="1" customWidth="1"/>
    <col min="10749" max="10749" width="12.85546875" style="19" customWidth="1"/>
    <col min="10750" max="10756" width="14.42578125" style="19" customWidth="1"/>
    <col min="10757" max="10757" width="12" style="19" customWidth="1"/>
    <col min="10758" max="11001" width="9.140625" style="19"/>
    <col min="11002" max="11002" width="48.7109375" style="19" customWidth="1"/>
    <col min="11003" max="11003" width="16" style="19" customWidth="1"/>
    <col min="11004" max="11004" width="10.5703125" style="19" bestFit="1" customWidth="1"/>
    <col min="11005" max="11005" width="12.85546875" style="19" customWidth="1"/>
    <col min="11006" max="11012" width="14.42578125" style="19" customWidth="1"/>
    <col min="11013" max="11013" width="12" style="19" customWidth="1"/>
    <col min="11014" max="11257" width="9.140625" style="19"/>
    <col min="11258" max="11258" width="48.7109375" style="19" customWidth="1"/>
    <col min="11259" max="11259" width="16" style="19" customWidth="1"/>
    <col min="11260" max="11260" width="10.5703125" style="19" bestFit="1" customWidth="1"/>
    <col min="11261" max="11261" width="12.85546875" style="19" customWidth="1"/>
    <col min="11262" max="11268" width="14.42578125" style="19" customWidth="1"/>
    <col min="11269" max="11269" width="12" style="19" customWidth="1"/>
    <col min="11270" max="11513" width="9.140625" style="19"/>
    <col min="11514" max="11514" width="48.7109375" style="19" customWidth="1"/>
    <col min="11515" max="11515" width="16" style="19" customWidth="1"/>
    <col min="11516" max="11516" width="10.5703125" style="19" bestFit="1" customWidth="1"/>
    <col min="11517" max="11517" width="12.85546875" style="19" customWidth="1"/>
    <col min="11518" max="11524" width="14.42578125" style="19" customWidth="1"/>
    <col min="11525" max="11525" width="12" style="19" customWidth="1"/>
    <col min="11526" max="11769" width="9.140625" style="19"/>
    <col min="11770" max="11770" width="48.7109375" style="19" customWidth="1"/>
    <col min="11771" max="11771" width="16" style="19" customWidth="1"/>
    <col min="11772" max="11772" width="10.5703125" style="19" bestFit="1" customWidth="1"/>
    <col min="11773" max="11773" width="12.85546875" style="19" customWidth="1"/>
    <col min="11774" max="11780" width="14.42578125" style="19" customWidth="1"/>
    <col min="11781" max="11781" width="12" style="19" customWidth="1"/>
    <col min="11782" max="12025" width="9.140625" style="19"/>
    <col min="12026" max="12026" width="48.7109375" style="19" customWidth="1"/>
    <col min="12027" max="12027" width="16" style="19" customWidth="1"/>
    <col min="12028" max="12028" width="10.5703125" style="19" bestFit="1" customWidth="1"/>
    <col min="12029" max="12029" width="12.85546875" style="19" customWidth="1"/>
    <col min="12030" max="12036" width="14.42578125" style="19" customWidth="1"/>
    <col min="12037" max="12037" width="12" style="19" customWidth="1"/>
    <col min="12038" max="12281" width="9.140625" style="19"/>
    <col min="12282" max="12282" width="48.7109375" style="19" customWidth="1"/>
    <col min="12283" max="12283" width="16" style="19" customWidth="1"/>
    <col min="12284" max="12284" width="10.5703125" style="19" bestFit="1" customWidth="1"/>
    <col min="12285" max="12285" width="12.85546875" style="19" customWidth="1"/>
    <col min="12286" max="12292" width="14.42578125" style="19" customWidth="1"/>
    <col min="12293" max="12293" width="12" style="19" customWidth="1"/>
    <col min="12294" max="12537" width="9.140625" style="19"/>
    <col min="12538" max="12538" width="48.7109375" style="19" customWidth="1"/>
    <col min="12539" max="12539" width="16" style="19" customWidth="1"/>
    <col min="12540" max="12540" width="10.5703125" style="19" bestFit="1" customWidth="1"/>
    <col min="12541" max="12541" width="12.85546875" style="19" customWidth="1"/>
    <col min="12542" max="12548" width="14.42578125" style="19" customWidth="1"/>
    <col min="12549" max="12549" width="12" style="19" customWidth="1"/>
    <col min="12550" max="12793" width="9.140625" style="19"/>
    <col min="12794" max="12794" width="48.7109375" style="19" customWidth="1"/>
    <col min="12795" max="12795" width="16" style="19" customWidth="1"/>
    <col min="12796" max="12796" width="10.5703125" style="19" bestFit="1" customWidth="1"/>
    <col min="12797" max="12797" width="12.85546875" style="19" customWidth="1"/>
    <col min="12798" max="12804" width="14.42578125" style="19" customWidth="1"/>
    <col min="12805" max="12805" width="12" style="19" customWidth="1"/>
    <col min="12806" max="13049" width="9.140625" style="19"/>
    <col min="13050" max="13050" width="48.7109375" style="19" customWidth="1"/>
    <col min="13051" max="13051" width="16" style="19" customWidth="1"/>
    <col min="13052" max="13052" width="10.5703125" style="19" bestFit="1" customWidth="1"/>
    <col min="13053" max="13053" width="12.85546875" style="19" customWidth="1"/>
    <col min="13054" max="13060" width="14.42578125" style="19" customWidth="1"/>
    <col min="13061" max="13061" width="12" style="19" customWidth="1"/>
    <col min="13062" max="13305" width="9.140625" style="19"/>
    <col min="13306" max="13306" width="48.7109375" style="19" customWidth="1"/>
    <col min="13307" max="13307" width="16" style="19" customWidth="1"/>
    <col min="13308" max="13308" width="10.5703125" style="19" bestFit="1" customWidth="1"/>
    <col min="13309" max="13309" width="12.85546875" style="19" customWidth="1"/>
    <col min="13310" max="13316" width="14.42578125" style="19" customWidth="1"/>
    <col min="13317" max="13317" width="12" style="19" customWidth="1"/>
    <col min="13318" max="13561" width="9.140625" style="19"/>
    <col min="13562" max="13562" width="48.7109375" style="19" customWidth="1"/>
    <col min="13563" max="13563" width="16" style="19" customWidth="1"/>
    <col min="13564" max="13564" width="10.5703125" style="19" bestFit="1" customWidth="1"/>
    <col min="13565" max="13565" width="12.85546875" style="19" customWidth="1"/>
    <col min="13566" max="13572" width="14.42578125" style="19" customWidth="1"/>
    <col min="13573" max="13573" width="12" style="19" customWidth="1"/>
    <col min="13574" max="13817" width="9.140625" style="19"/>
    <col min="13818" max="13818" width="48.7109375" style="19" customWidth="1"/>
    <col min="13819" max="13819" width="16" style="19" customWidth="1"/>
    <col min="13820" max="13820" width="10.5703125" style="19" bestFit="1" customWidth="1"/>
    <col min="13821" max="13821" width="12.85546875" style="19" customWidth="1"/>
    <col min="13822" max="13828" width="14.42578125" style="19" customWidth="1"/>
    <col min="13829" max="13829" width="12" style="19" customWidth="1"/>
    <col min="13830" max="14073" width="9.140625" style="19"/>
    <col min="14074" max="14074" width="48.7109375" style="19" customWidth="1"/>
    <col min="14075" max="14075" width="16" style="19" customWidth="1"/>
    <col min="14076" max="14076" width="10.5703125" style="19" bestFit="1" customWidth="1"/>
    <col min="14077" max="14077" width="12.85546875" style="19" customWidth="1"/>
    <col min="14078" max="14084" width="14.42578125" style="19" customWidth="1"/>
    <col min="14085" max="14085" width="12" style="19" customWidth="1"/>
    <col min="14086" max="14329" width="9.140625" style="19"/>
    <col min="14330" max="14330" width="48.7109375" style="19" customWidth="1"/>
    <col min="14331" max="14331" width="16" style="19" customWidth="1"/>
    <col min="14332" max="14332" width="10.5703125" style="19" bestFit="1" customWidth="1"/>
    <col min="14333" max="14333" width="12.85546875" style="19" customWidth="1"/>
    <col min="14334" max="14340" width="14.42578125" style="19" customWidth="1"/>
    <col min="14341" max="14341" width="12" style="19" customWidth="1"/>
    <col min="14342" max="14585" width="9.140625" style="19"/>
    <col min="14586" max="14586" width="48.7109375" style="19" customWidth="1"/>
    <col min="14587" max="14587" width="16" style="19" customWidth="1"/>
    <col min="14588" max="14588" width="10.5703125" style="19" bestFit="1" customWidth="1"/>
    <col min="14589" max="14589" width="12.85546875" style="19" customWidth="1"/>
    <col min="14590" max="14596" width="14.42578125" style="19" customWidth="1"/>
    <col min="14597" max="14597" width="12" style="19" customWidth="1"/>
    <col min="14598" max="14841" width="9.140625" style="19"/>
    <col min="14842" max="14842" width="48.7109375" style="19" customWidth="1"/>
    <col min="14843" max="14843" width="16" style="19" customWidth="1"/>
    <col min="14844" max="14844" width="10.5703125" style="19" bestFit="1" customWidth="1"/>
    <col min="14845" max="14845" width="12.85546875" style="19" customWidth="1"/>
    <col min="14846" max="14852" width="14.42578125" style="19" customWidth="1"/>
    <col min="14853" max="14853" width="12" style="19" customWidth="1"/>
    <col min="14854" max="15097" width="9.140625" style="19"/>
    <col min="15098" max="15098" width="48.7109375" style="19" customWidth="1"/>
    <col min="15099" max="15099" width="16" style="19" customWidth="1"/>
    <col min="15100" max="15100" width="10.5703125" style="19" bestFit="1" customWidth="1"/>
    <col min="15101" max="15101" width="12.85546875" style="19" customWidth="1"/>
    <col min="15102" max="15108" width="14.42578125" style="19" customWidth="1"/>
    <col min="15109" max="15109" width="12" style="19" customWidth="1"/>
    <col min="15110" max="15353" width="9.140625" style="19"/>
    <col min="15354" max="15354" width="48.7109375" style="19" customWidth="1"/>
    <col min="15355" max="15355" width="16" style="19" customWidth="1"/>
    <col min="15356" max="15356" width="10.5703125" style="19" bestFit="1" customWidth="1"/>
    <col min="15357" max="15357" width="12.85546875" style="19" customWidth="1"/>
    <col min="15358" max="15364" width="14.42578125" style="19" customWidth="1"/>
    <col min="15365" max="15365" width="12" style="19" customWidth="1"/>
    <col min="15366" max="15609" width="9.140625" style="19"/>
    <col min="15610" max="15610" width="48.7109375" style="19" customWidth="1"/>
    <col min="15611" max="15611" width="16" style="19" customWidth="1"/>
    <col min="15612" max="15612" width="10.5703125" style="19" bestFit="1" customWidth="1"/>
    <col min="15613" max="15613" width="12.85546875" style="19" customWidth="1"/>
    <col min="15614" max="15620" width="14.42578125" style="19" customWidth="1"/>
    <col min="15621" max="15621" width="12" style="19" customWidth="1"/>
    <col min="15622" max="15865" width="9.140625" style="19"/>
    <col min="15866" max="15866" width="48.7109375" style="19" customWidth="1"/>
    <col min="15867" max="15867" width="16" style="19" customWidth="1"/>
    <col min="15868" max="15868" width="10.5703125" style="19" bestFit="1" customWidth="1"/>
    <col min="15869" max="15869" width="12.85546875" style="19" customWidth="1"/>
    <col min="15870" max="15876" width="14.42578125" style="19" customWidth="1"/>
    <col min="15877" max="15877" width="12" style="19" customWidth="1"/>
    <col min="15878" max="16121" width="9.140625" style="19"/>
    <col min="16122" max="16122" width="48.7109375" style="19" customWidth="1"/>
    <col min="16123" max="16123" width="16" style="19" customWidth="1"/>
    <col min="16124" max="16124" width="10.5703125" style="19" bestFit="1" customWidth="1"/>
    <col min="16125" max="16125" width="12.85546875" style="19" customWidth="1"/>
    <col min="16126" max="16132" width="14.42578125" style="19" customWidth="1"/>
    <col min="16133" max="16133" width="12" style="19" customWidth="1"/>
    <col min="16134" max="16384" width="9.140625" style="19"/>
  </cols>
  <sheetData>
    <row r="1" spans="2:9" s="2" customFormat="1" ht="18" customHeight="1" x14ac:dyDescent="0.2">
      <c r="B1" s="120" t="s">
        <v>76</v>
      </c>
      <c r="C1" s="121"/>
      <c r="D1" s="121"/>
      <c r="E1" s="121"/>
      <c r="F1" s="121"/>
      <c r="G1" s="121"/>
    </row>
    <row r="2" spans="2:9" s="2" customFormat="1" ht="18" customHeight="1" thickBot="1" x14ac:dyDescent="0.25">
      <c r="B2" s="122"/>
      <c r="C2" s="123"/>
      <c r="D2" s="123"/>
      <c r="E2" s="123"/>
      <c r="F2" s="123"/>
      <c r="G2" s="123"/>
    </row>
    <row r="3" spans="2:9" s="2" customFormat="1" ht="13.5" thickBot="1" x14ac:dyDescent="0.25">
      <c r="B3" s="3"/>
      <c r="C3" s="3"/>
      <c r="D3" s="4"/>
      <c r="E3" s="5"/>
      <c r="F3" s="6"/>
      <c r="G3" s="3"/>
    </row>
    <row r="4" spans="2:9" s="2" customFormat="1" x14ac:dyDescent="0.2">
      <c r="B4" s="7"/>
      <c r="C4" s="8"/>
      <c r="F4" s="9"/>
      <c r="G4" s="10"/>
    </row>
    <row r="5" spans="2:9" s="2" customFormat="1" x14ac:dyDescent="0.2">
      <c r="B5" s="11"/>
      <c r="C5" s="12" t="s">
        <v>13</v>
      </c>
      <c r="F5" s="13"/>
      <c r="G5" s="14"/>
    </row>
    <row r="6" spans="2:9" s="2" customFormat="1" ht="13.5" thickBot="1" x14ac:dyDescent="0.25">
      <c r="B6" s="15"/>
      <c r="C6" s="16"/>
      <c r="F6" s="17"/>
      <c r="G6" s="18"/>
    </row>
    <row r="7" spans="2:9" s="2" customFormat="1" ht="13.5" thickBot="1" x14ac:dyDescent="0.25">
      <c r="B7" s="12"/>
      <c r="C7" s="12"/>
      <c r="D7" s="4"/>
      <c r="E7" s="5"/>
      <c r="F7" s="13"/>
      <c r="G7" s="3"/>
    </row>
    <row r="8" spans="2:9" s="2" customFormat="1" ht="13.5" thickBot="1" x14ac:dyDescent="0.25">
      <c r="B8" s="124" t="s">
        <v>14</v>
      </c>
      <c r="C8" s="125"/>
      <c r="D8" s="125"/>
      <c r="E8" s="125"/>
      <c r="F8" s="125"/>
      <c r="G8" s="125"/>
    </row>
    <row r="9" spans="2:9" ht="13.5" thickBot="1" x14ac:dyDescent="0.25"/>
    <row r="10" spans="2:9" ht="13.5" thickBot="1" x14ac:dyDescent="0.25">
      <c r="B10" s="20" t="s">
        <v>1</v>
      </c>
      <c r="C10" s="21" t="s">
        <v>15</v>
      </c>
      <c r="D10" s="21" t="s">
        <v>16</v>
      </c>
      <c r="E10" s="21" t="s">
        <v>17</v>
      </c>
      <c r="F10" s="100">
        <v>1</v>
      </c>
      <c r="G10" s="100">
        <v>2</v>
      </c>
      <c r="H10" s="100">
        <v>3</v>
      </c>
      <c r="I10" s="100">
        <v>4</v>
      </c>
    </row>
    <row r="11" spans="2:9" x14ac:dyDescent="0.2">
      <c r="B11" s="106">
        <v>1</v>
      </c>
      <c r="C11" s="105" t="s">
        <v>73</v>
      </c>
      <c r="D11" s="113">
        <v>6575.86</v>
      </c>
      <c r="E11" s="22"/>
      <c r="F11" s="98">
        <v>0.5</v>
      </c>
      <c r="G11" s="98">
        <v>0.5</v>
      </c>
      <c r="H11" s="101">
        <v>0</v>
      </c>
      <c r="I11" s="101">
        <v>0</v>
      </c>
    </row>
    <row r="12" spans="2:9" ht="15" x14ac:dyDescent="0.25">
      <c r="B12" s="23">
        <v>2</v>
      </c>
      <c r="C12" s="24" t="s">
        <v>60</v>
      </c>
      <c r="D12" s="114">
        <v>10346.35</v>
      </c>
      <c r="E12" s="25"/>
      <c r="F12" s="103">
        <v>0.25</v>
      </c>
      <c r="G12" s="104">
        <v>0.25</v>
      </c>
      <c r="H12" s="99">
        <v>0.25</v>
      </c>
      <c r="I12" s="99">
        <v>0.25</v>
      </c>
    </row>
    <row r="13" spans="2:9" ht="15" x14ac:dyDescent="0.25">
      <c r="B13" s="111">
        <v>3</v>
      </c>
      <c r="C13" s="26" t="s">
        <v>29</v>
      </c>
      <c r="D13" s="114">
        <v>168971.69</v>
      </c>
      <c r="E13" s="25"/>
      <c r="F13" s="99">
        <v>0.25</v>
      </c>
      <c r="G13" s="99">
        <v>0.25</v>
      </c>
      <c r="H13" s="102">
        <v>0.25</v>
      </c>
      <c r="I13" s="102">
        <v>0.25</v>
      </c>
    </row>
    <row r="14" spans="2:9" ht="15" x14ac:dyDescent="0.25">
      <c r="B14" s="101"/>
      <c r="C14" s="101" t="s">
        <v>74</v>
      </c>
      <c r="D14" s="114">
        <v>185893.9</v>
      </c>
      <c r="E14" s="101"/>
      <c r="F14" s="112"/>
      <c r="G14" s="112"/>
      <c r="H14" s="112"/>
      <c r="I14" s="112"/>
    </row>
    <row r="15" spans="2:9" ht="13.5" thickBot="1" x14ac:dyDescent="0.25">
      <c r="B15" s="126" t="s">
        <v>18</v>
      </c>
      <c r="C15" s="127"/>
      <c r="D15" s="107"/>
      <c r="E15" s="108"/>
      <c r="F15" s="109">
        <v>48117.440000000002</v>
      </c>
      <c r="G15" s="109">
        <v>48117.440000000002</v>
      </c>
      <c r="H15" s="110">
        <v>44829.51</v>
      </c>
      <c r="I15" s="110">
        <v>44829.51</v>
      </c>
    </row>
    <row r="16" spans="2:9" ht="15" x14ac:dyDescent="0.25">
      <c r="D16" s="27"/>
    </row>
    <row r="20" spans="2:3" ht="15" x14ac:dyDescent="0.2">
      <c r="B20" s="119" t="s">
        <v>19</v>
      </c>
      <c r="C20" s="119"/>
    </row>
    <row r="21" spans="2:3" ht="15" x14ac:dyDescent="0.2">
      <c r="B21" s="119" t="s">
        <v>20</v>
      </c>
      <c r="C21" s="119"/>
    </row>
    <row r="22" spans="2:3" ht="15" x14ac:dyDescent="0.2">
      <c r="B22" s="119" t="s">
        <v>21</v>
      </c>
      <c r="C22" s="119"/>
    </row>
  </sheetData>
  <mergeCells count="6">
    <mergeCell ref="B22:C22"/>
    <mergeCell ref="B1:G2"/>
    <mergeCell ref="B8:G8"/>
    <mergeCell ref="B15:C15"/>
    <mergeCell ref="B20:C20"/>
    <mergeCell ref="B21:C21"/>
  </mergeCells>
  <pageMargins left="0.511811024" right="0.511811024" top="0.78740157499999996" bottom="0.78740157499999996" header="0.31496062000000002" footer="0.31496062000000002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CRONOGRAMA (2)</vt:lpstr>
      <vt:lpstr>'CRONOGRAMA (2)'!Area_de_impressao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PLANEJAMENTO3</dc:creator>
  <cp:lastModifiedBy>PLANEJAMENTO3</cp:lastModifiedBy>
  <cp:lastPrinted>2023-10-11T16:56:26Z</cp:lastPrinted>
  <dcterms:created xsi:type="dcterms:W3CDTF">2021-12-02T11:01:56Z</dcterms:created>
  <dcterms:modified xsi:type="dcterms:W3CDTF">2023-10-11T16:56:29Z</dcterms:modified>
</cp:coreProperties>
</file>